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8.5.251\affaires-neo\2023-08 CCE DACOI\2. ETUDES\6.Bis DCE 2\00.RENDU DCE 2\02.PIECES ECRITES\03.CDPGF\EXCEL\"/>
    </mc:Choice>
  </mc:AlternateContent>
  <xr:revisionPtr revIDLastSave="0" documentId="13_ncr:1_{CFFC0D2A-6D3D-469F-ACE1-A16303384DB0}" xr6:coauthVersionLast="47" xr6:coauthVersionMax="47" xr10:uidLastSave="{00000000-0000-0000-0000-000000000000}"/>
  <bookViews>
    <workbookView xWindow="-28920" yWindow="-600" windowWidth="29040" windowHeight="16440" xr2:uid="{726D3BCB-1DD1-47C8-85DA-3AAD4968105E}"/>
  </bookViews>
  <sheets>
    <sheet name="07 Métal ok " sheetId="1" r:id="rId1"/>
  </sheets>
  <externalReferences>
    <externalReference r:id="rId2"/>
    <externalReference r:id="rId3"/>
  </externalReferences>
  <definedNames>
    <definedName name="a" localSheetId="0">[1]métré!#REF!</definedName>
    <definedName name="a">[1]métré!#REF!</definedName>
    <definedName name="actu">[2]estim!#REF!</definedName>
    <definedName name="b" localSheetId="0">[1]métré!#REF!</definedName>
    <definedName name="b">[1]métré!#REF!</definedName>
    <definedName name="d" localSheetId="0">[1]métré!#REF!</definedName>
    <definedName name="d">[1]métré!#REF!</definedName>
    <definedName name="e" localSheetId="0">[1]métré!#REF!</definedName>
    <definedName name="e">[1]métré!#REF!</definedName>
    <definedName name="f" localSheetId="0">[1]métré!#REF!</definedName>
    <definedName name="f">[1]métré!#REF!</definedName>
    <definedName name="g" localSheetId="0">[1]métré!#REF!</definedName>
    <definedName name="g">[1]métré!#REF!</definedName>
    <definedName name="_xlnm.Print_Area" localSheetId="0">'07 Métal ok '!$A$1:$G$54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47" i="1"/>
  <c r="G30" i="1" l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8" i="1"/>
  <c r="G16" i="1"/>
  <c r="G49" i="1"/>
  <c r="G15" i="1"/>
  <c r="G14" i="1"/>
  <c r="A54" i="1"/>
  <c r="G51" i="1" l="1"/>
  <c r="G52" i="1" s="1"/>
  <c r="G54" i="1" s="1"/>
</calcChain>
</file>

<file path=xl/sharedStrings.xml><?xml version="1.0" encoding="utf-8"?>
<sst xmlns="http://schemas.openxmlformats.org/spreadsheetml/2006/main" count="61" uniqueCount="47">
  <si>
    <t>unité</t>
  </si>
  <si>
    <t>Quantité MOE</t>
  </si>
  <si>
    <t>Quantité entreprise</t>
  </si>
  <si>
    <t>Prix unitaire</t>
  </si>
  <si>
    <t>Prix total</t>
  </si>
  <si>
    <t>Garde-corps</t>
  </si>
  <si>
    <t>Garde-corps métallique 1</t>
  </si>
  <si>
    <t>ML</t>
  </si>
  <si>
    <t>Garde-corps métallique 2</t>
  </si>
  <si>
    <t>u</t>
  </si>
  <si>
    <t>Garde-corps métallique 3</t>
  </si>
  <si>
    <t>ml</t>
  </si>
  <si>
    <t>Porte basculante</t>
  </si>
  <si>
    <t>Porte basculante y/c partie fixe</t>
  </si>
  <si>
    <t>Clôture</t>
  </si>
  <si>
    <t>Clôture métallique à rénover Clo 01 et Clo 02</t>
  </si>
  <si>
    <t>Portail et portillon</t>
  </si>
  <si>
    <t>Portillon d'entrée avec partie fixe - Po1</t>
  </si>
  <si>
    <t>Unité</t>
  </si>
  <si>
    <t>Portillon d'entrée parking - Po2</t>
  </si>
  <si>
    <t>Portillon d'entrée de service - Po3</t>
  </si>
  <si>
    <t>Portail coulissant  motorisé - 5,40 x 2,10 ht</t>
  </si>
  <si>
    <t>Volet</t>
  </si>
  <si>
    <t xml:space="preserve">Volet battant tôle perforée </t>
  </si>
  <si>
    <t xml:space="preserve">Volet battant/pliant tôle perforée </t>
  </si>
  <si>
    <t xml:space="preserve">Volet fixe tôle perforée </t>
  </si>
  <si>
    <t>Volet coulissant tôle perforée</t>
  </si>
  <si>
    <t>Ouvrage Divers</t>
  </si>
  <si>
    <t>Main courante</t>
  </si>
  <si>
    <t xml:space="preserve">Lettrage </t>
  </si>
  <si>
    <t>Ens</t>
  </si>
  <si>
    <t>Escalier métallique hélicoïdale extérieur</t>
  </si>
  <si>
    <t>TOTAL GENERAL</t>
  </si>
  <si>
    <t>T.V.A</t>
  </si>
  <si>
    <t xml:space="preserve">TOTAL GENERAL TTC </t>
  </si>
  <si>
    <t>Sur EM 4  - 2,90 x 2,90 ht</t>
  </si>
  <si>
    <t>Sur salle de pause - 1,20 x 3,35 ht</t>
  </si>
  <si>
    <t>CDPGF sur la phase DCE 2</t>
  </si>
  <si>
    <t xml:space="preserve">CCE Régional de la Réunion - Construction d'un Centre de Concervation et d'Etude </t>
  </si>
  <si>
    <t>Maître d'ouvrage : DACOI</t>
  </si>
  <si>
    <t>Maître d'œuvre : NEO Architectes</t>
  </si>
  <si>
    <t>Les quantités du CDPGF n'ont aucun caractère contractuel, elles ne sont données qu'à titre indicatif</t>
  </si>
  <si>
    <t>Chaque entreprise prend l'entière responsabilité de son offre de prix et des quantités à mettre en œuvre</t>
  </si>
  <si>
    <t>Lot n° 07 Serrurerie / Métallerie</t>
  </si>
  <si>
    <t>Sur EM 1   - 0,80 x 1,95 ht</t>
  </si>
  <si>
    <t>Sur JAL3  - 0,60 x 1,20 ht</t>
  </si>
  <si>
    <t>Portillon d'accès toiture terrasse - Po4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</si>
</sst>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&quot; F&quot;"/>
    <numFmt numFmtId="165" formatCode="#,##0.00\ &quot;€&quot;"/>
    <numFmt numFmtId="166" formatCode="_-* #,##0.00\ &quot;€&quot;_-;\-* #,##0.00\ &quot;€&quot;_-;_-* &quot;&quot;??,_-;_-@_-"/>
    <numFmt numFmtId="167" formatCode="#,##0.00;[Red]#,##0.00"/>
    <numFmt numFmtId="168" formatCode="#,##0.00\ [$€-40C];[Red]\-#,##0.00\ [$€-40C]"/>
  </numFmts>
  <fonts count="24" x14ac:knownFonts="1"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entury Gothic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b/>
      <sz val="8"/>
      <name val="Calibri"/>
      <family val="2"/>
      <charset val="1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i/>
      <sz val="8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8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8" fillId="0" borderId="0"/>
    <xf numFmtId="44" fontId="2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2" fontId="6" fillId="0" borderId="0" xfId="0" applyNumberFormat="1" applyFont="1" applyAlignment="1">
      <alignment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/>
    <xf numFmtId="14" fontId="1" fillId="0" borderId="2" xfId="0" applyNumberFormat="1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164" fontId="0" fillId="0" borderId="0" xfId="0" applyNumberFormat="1" applyAlignment="1">
      <alignment horizontal="right"/>
    </xf>
    <xf numFmtId="0" fontId="8" fillId="0" borderId="0" xfId="0" applyFont="1"/>
    <xf numFmtId="0" fontId="5" fillId="0" borderId="0" xfId="0" applyFont="1" applyAlignment="1">
      <alignment horizontal="left" wrapText="1"/>
    </xf>
    <xf numFmtId="0" fontId="9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10" fillId="0" borderId="4" xfId="0" applyNumberFormat="1" applyFont="1" applyBorder="1" applyAlignment="1">
      <alignment horizontal="right"/>
    </xf>
    <xf numFmtId="0" fontId="11" fillId="0" borderId="4" xfId="0" applyFont="1" applyBorder="1"/>
    <xf numFmtId="0" fontId="11" fillId="0" borderId="4" xfId="0" applyFont="1" applyBorder="1" applyAlignment="1">
      <alignment horizontal="center"/>
    </xf>
    <xf numFmtId="4" fontId="12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right" vertical="center"/>
    </xf>
    <xf numFmtId="166" fontId="14" fillId="0" borderId="4" xfId="1" applyNumberFormat="1" applyFont="1" applyBorder="1" applyAlignment="1">
      <alignment vertical="center"/>
    </xf>
    <xf numFmtId="0" fontId="15" fillId="2" borderId="5" xfId="0" applyFont="1" applyFill="1" applyBorder="1" applyAlignment="1" applyProtection="1">
      <alignment horizontal="right"/>
      <protection locked="0"/>
    </xf>
    <xf numFmtId="0" fontId="16" fillId="2" borderId="5" xfId="0" applyFont="1" applyFill="1" applyBorder="1" applyAlignment="1" applyProtection="1">
      <alignment horizontal="left" vertical="center"/>
      <protection locked="0"/>
    </xf>
    <xf numFmtId="0" fontId="17" fillId="2" borderId="5" xfId="0" applyFont="1" applyFill="1" applyBorder="1" applyAlignment="1" applyProtection="1">
      <alignment horizontal="center"/>
      <protection locked="0"/>
    </xf>
    <xf numFmtId="4" fontId="12" fillId="2" borderId="5" xfId="0" applyNumberFormat="1" applyFont="1" applyFill="1" applyBorder="1" applyAlignment="1" applyProtection="1">
      <alignment horizontal="center" vertical="center"/>
      <protection locked="0"/>
    </xf>
    <xf numFmtId="4" fontId="13" fillId="2" borderId="5" xfId="0" applyNumberFormat="1" applyFont="1" applyFill="1" applyBorder="1" applyAlignment="1" applyProtection="1">
      <alignment horizontal="center" vertical="center"/>
      <protection locked="0"/>
    </xf>
    <xf numFmtId="165" fontId="13" fillId="2" borderId="5" xfId="0" applyNumberFormat="1" applyFont="1" applyFill="1" applyBorder="1" applyAlignment="1" applyProtection="1">
      <alignment horizontal="right" vertical="center"/>
      <protection locked="0"/>
    </xf>
    <xf numFmtId="166" fontId="14" fillId="2" borderId="5" xfId="1" applyNumberFormat="1" applyFont="1" applyFill="1" applyBorder="1" applyAlignment="1" applyProtection="1">
      <alignment vertical="center"/>
      <protection locked="0"/>
    </xf>
    <xf numFmtId="0" fontId="19" fillId="0" borderId="5" xfId="2" applyFont="1" applyBorder="1" applyAlignment="1" applyProtection="1">
      <alignment horizontal="right"/>
      <protection locked="0"/>
    </xf>
    <xf numFmtId="0" fontId="20" fillId="0" borderId="5" xfId="0" applyFont="1" applyBorder="1" applyAlignment="1">
      <alignment horizontal="left" vertical="center" indent="2"/>
    </xf>
    <xf numFmtId="0" fontId="17" fillId="0" borderId="5" xfId="0" applyFont="1" applyBorder="1" applyAlignment="1" applyProtection="1">
      <alignment horizontal="center" vertical="center"/>
      <protection locked="0"/>
    </xf>
    <xf numFmtId="4" fontId="12" fillId="0" borderId="5" xfId="0" applyNumberFormat="1" applyFont="1" applyBorder="1" applyAlignment="1" applyProtection="1">
      <alignment horizontal="center" vertical="center"/>
      <protection locked="0"/>
    </xf>
    <xf numFmtId="4" fontId="13" fillId="0" borderId="5" xfId="0" applyNumberFormat="1" applyFont="1" applyBorder="1" applyAlignment="1" applyProtection="1">
      <alignment horizontal="center" vertical="center"/>
      <protection locked="0"/>
    </xf>
    <xf numFmtId="165" fontId="13" fillId="0" borderId="5" xfId="0" applyNumberFormat="1" applyFont="1" applyBorder="1" applyAlignment="1" applyProtection="1">
      <alignment horizontal="right" vertical="center"/>
      <protection locked="0"/>
    </xf>
    <xf numFmtId="166" fontId="14" fillId="0" borderId="5" xfId="1" applyNumberFormat="1" applyFont="1" applyBorder="1" applyAlignment="1" applyProtection="1">
      <alignment vertical="center"/>
      <protection locked="0"/>
    </xf>
    <xf numFmtId="166" fontId="14" fillId="0" borderId="5" xfId="1" applyNumberFormat="1" applyFont="1" applyFill="1" applyBorder="1" applyAlignment="1" applyProtection="1">
      <alignment vertical="center"/>
      <protection locked="0"/>
    </xf>
    <xf numFmtId="0" fontId="21" fillId="0" borderId="5" xfId="0" applyFont="1" applyBorder="1" applyAlignment="1">
      <alignment horizontal="left" vertical="center" indent="4"/>
    </xf>
    <xf numFmtId="0" fontId="16" fillId="2" borderId="5" xfId="0" applyFont="1" applyFill="1" applyBorder="1" applyAlignment="1" applyProtection="1">
      <alignment vertical="center"/>
      <protection locked="0"/>
    </xf>
    <xf numFmtId="0" fontId="22" fillId="0" borderId="5" xfId="0" applyFont="1" applyBorder="1" applyAlignment="1" applyProtection="1">
      <alignment horizontal="right"/>
      <protection locked="0"/>
    </xf>
    <xf numFmtId="0" fontId="17" fillId="0" borderId="5" xfId="0" applyFont="1" applyBorder="1" applyAlignment="1" applyProtection="1">
      <alignment horizontal="center"/>
      <protection locked="0"/>
    </xf>
    <xf numFmtId="0" fontId="23" fillId="0" borderId="5" xfId="0" applyFont="1" applyBorder="1" applyAlignment="1" applyProtection="1">
      <alignment horizontal="right"/>
      <protection locked="0"/>
    </xf>
    <xf numFmtId="0" fontId="10" fillId="0" borderId="5" xfId="0" applyFont="1" applyBorder="1" applyAlignment="1" applyProtection="1">
      <alignment horizontal="left" vertical="center" indent="3"/>
      <protection locked="0"/>
    </xf>
    <xf numFmtId="0" fontId="17" fillId="0" borderId="5" xfId="0" applyFont="1" applyBorder="1" applyAlignment="1">
      <alignment horizontal="left" vertical="center" indent="2"/>
    </xf>
    <xf numFmtId="0" fontId="23" fillId="0" borderId="0" xfId="0" applyFont="1" applyAlignment="1" applyProtection="1">
      <alignment horizontal="right"/>
      <protection locked="0"/>
    </xf>
    <xf numFmtId="49" fontId="10" fillId="0" borderId="6" xfId="0" applyNumberFormat="1" applyFont="1" applyBorder="1" applyAlignment="1">
      <alignment horizontal="right" vertical="center"/>
    </xf>
    <xf numFmtId="0" fontId="17" fillId="0" borderId="7" xfId="0" applyFont="1" applyBorder="1" applyAlignment="1">
      <alignment vertical="center"/>
    </xf>
    <xf numFmtId="0" fontId="17" fillId="0" borderId="7" xfId="0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4" fontId="13" fillId="0" borderId="6" xfId="0" applyNumberFormat="1" applyFont="1" applyBorder="1" applyAlignment="1">
      <alignment horizontal="center" vertical="center"/>
    </xf>
    <xf numFmtId="165" fontId="13" fillId="0" borderId="6" xfId="0" applyNumberFormat="1" applyFont="1" applyBorder="1" applyAlignment="1">
      <alignment horizontal="right" vertical="center"/>
    </xf>
    <xf numFmtId="166" fontId="14" fillId="0" borderId="8" xfId="1" applyNumberFormat="1" applyFont="1" applyBorder="1" applyAlignment="1">
      <alignment vertical="center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right"/>
    </xf>
    <xf numFmtId="165" fontId="17" fillId="0" borderId="0" xfId="0" applyNumberFormat="1" applyFont="1" applyAlignment="1">
      <alignment horizontal="right"/>
    </xf>
    <xf numFmtId="168" fontId="0" fillId="0" borderId="0" xfId="0" applyNumberFormat="1" applyAlignment="1">
      <alignment horizontal="right"/>
    </xf>
    <xf numFmtId="4" fontId="0" fillId="0" borderId="0" xfId="0" applyNumberFormat="1"/>
    <xf numFmtId="164" fontId="7" fillId="0" borderId="0" xfId="0" applyNumberFormat="1" applyFont="1" applyAlignment="1">
      <alignment horizontal="right"/>
    </xf>
    <xf numFmtId="168" fontId="7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10" fontId="0" fillId="0" borderId="9" xfId="0" applyNumberFormat="1" applyBorder="1" applyAlignment="1">
      <alignment horizontal="right"/>
    </xf>
    <xf numFmtId="168" fontId="0" fillId="0" borderId="9" xfId="0" applyNumberFormat="1" applyBorder="1" applyAlignment="1">
      <alignment horizontal="right"/>
    </xf>
    <xf numFmtId="0" fontId="9" fillId="0" borderId="3" xfId="0" applyFont="1" applyBorder="1"/>
    <xf numFmtId="0" fontId="0" fillId="0" borderId="3" xfId="0" applyBorder="1"/>
    <xf numFmtId="0" fontId="0" fillId="0" borderId="3" xfId="0" applyBorder="1" applyAlignment="1">
      <alignment horizontal="center"/>
    </xf>
    <xf numFmtId="164" fontId="7" fillId="0" borderId="3" xfId="0" applyNumberFormat="1" applyFont="1" applyBorder="1" applyAlignment="1">
      <alignment horizontal="right"/>
    </xf>
    <xf numFmtId="168" fontId="7" fillId="0" borderId="3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4">
    <cellStyle name="Excel Built-in Normal" xfId="2" xr:uid="{25F00453-142D-4E3A-A086-E6B17AD5BCA0}"/>
    <cellStyle name="Monétaire" xfId="1" builtinId="4"/>
    <cellStyle name="Monétaire 6" xfId="3" xr:uid="{E8579FA1-D9A0-4AF2-8472-F0B1EF00F6D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2023-08%20CCE%20DACOI\2.%20ETUDES\6.%20DCE\01.pi&#232;ces%20&#233;crites\02.ESTIM\ESTIMATION-DCE%20CCE%20EMELINE.xlsm" TargetMode="External"/><Relationship Id="rId1" Type="http://schemas.openxmlformats.org/officeDocument/2006/relationships/externalLinkPath" Target="/2023-08%20CCE%20DACOI/2.%20ETUDES/6.%20DCE/01.pi&#232;ces%20&#233;crites/02.ESTIM/ESTIMATION-DCE%20CCE%20EMELIN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O-SERVEUR\affaires-neo\Users\joffrey\Desktop\BDD%20joffrey\BDD-PRIX-ESTIME-AP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alvanisation"/>
      <sheetName val="Elec-clim"/>
      <sheetName val="Allotissement"/>
      <sheetName val="Dim local poubelles"/>
      <sheetName val="Limite de presta"/>
      <sheetName val="estim rapide"/>
      <sheetName val="Détail prix menuiseries ext"/>
      <sheetName val="Dim local poubelles (2)"/>
      <sheetName val="ESTIM LAURENT"/>
      <sheetName val="ESTIMATION RATIO"/>
      <sheetName val="informations"/>
      <sheetName val="RATIO"/>
      <sheetName val="DONNEE"/>
      <sheetName val="Incohérences"/>
      <sheetName val="PV NF Habit"/>
      <sheetName val="Graphique"/>
      <sheetName val="Optimisations"/>
      <sheetName val="RECAP GENERAL"/>
      <sheetName val="Données Générales"/>
      <sheetName val="01 VRD"/>
      <sheetName val="Espaces verts"/>
      <sheetName val="Gros oeuvre"/>
      <sheetName val="Charpente couverture"/>
      <sheetName val="Etanchéité"/>
      <sheetName val="05 Men Ext ok"/>
      <sheetName val="06 Men Int ok"/>
      <sheetName val="07 Métal ok "/>
      <sheetName val="11 Cloisons ok"/>
      <sheetName val="12 Sol dur ok  "/>
      <sheetName val="13 Peinture ok"/>
      <sheetName val="sol résine intérieur"/>
      <sheetName val="Sol des cours"/>
      <sheetName val="Cloison agro"/>
      <sheetName val="Plomberie"/>
      <sheetName val="Electricité"/>
      <sheetName val="Climatisation"/>
      <sheetName val="Piscine"/>
      <sheetName val="15 Aménagement int"/>
      <sheetName val="PROJET"/>
      <sheetName val="répartition par logement"/>
      <sheetName val="métré"/>
      <sheetName val="Donné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C5" t="str">
            <v>NEO Architectes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36">
          <cell r="P36" t="str">
            <v>Revêtement de sols durs / Faïence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im RUN"/>
      <sheetName val="estim"/>
      <sheetName val="RECAP ESTIM APS"/>
      <sheetName val="metre clos couvert"/>
      <sheetName val="SHAB"/>
      <sheetName val="rappel"/>
      <sheetName val="estim_RUN"/>
      <sheetName val="RECAP_ESTIM_APS"/>
      <sheetName val="metre_clos_couvert"/>
      <sheetName val="estim_RUN1"/>
      <sheetName val="RECAP_ESTIM_APS1"/>
      <sheetName val="metre_clos_couvert1"/>
      <sheetName val="estim_RUN2"/>
      <sheetName val="RECAP_ESTIM_APS2"/>
      <sheetName val="metre_clos_couvert2"/>
      <sheetName val="estim_RUN3"/>
      <sheetName val="RECAP_ESTIM_APS3"/>
      <sheetName val="metre_clos_couver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BC736-29FA-4BEB-A44A-05D8A4E50E02}">
  <sheetPr codeName="Feuil12">
    <tabColor rgb="FFFFFFCC"/>
  </sheetPr>
  <dimension ref="A1:DJ56"/>
  <sheetViews>
    <sheetView tabSelected="1" view="pageBreakPreview" zoomScaleNormal="100" zoomScaleSheetLayoutView="100" zoomScalePageLayoutView="85" workbookViewId="0">
      <pane ySplit="14" topLeftCell="A18" activePane="bottomLeft" state="frozen"/>
      <selection activeCell="C1" sqref="C1"/>
      <selection pane="bottomLeft" activeCell="M31" sqref="M31"/>
    </sheetView>
  </sheetViews>
  <sheetFormatPr baseColWidth="10" defaultColWidth="10" defaultRowHeight="12.75" x14ac:dyDescent="0.2"/>
  <cols>
    <col min="1" max="1" width="5.7109375" customWidth="1"/>
    <col min="2" max="2" width="54.7109375" customWidth="1"/>
    <col min="3" max="3" width="5.7109375" customWidth="1"/>
    <col min="4" max="5" width="10.7109375" customWidth="1"/>
    <col min="6" max="6" width="13.7109375" customWidth="1"/>
    <col min="7" max="7" width="14.7109375" customWidth="1"/>
  </cols>
  <sheetData>
    <row r="1" spans="1:7" x14ac:dyDescent="0.2">
      <c r="A1" s="1"/>
    </row>
    <row r="2" spans="1:7" ht="27.75" customHeight="1" x14ac:dyDescent="0.2">
      <c r="A2" s="2" t="s">
        <v>38</v>
      </c>
      <c r="C2" s="3"/>
      <c r="E2" s="4"/>
      <c r="F2" s="3"/>
      <c r="G2" s="3"/>
    </row>
    <row r="3" spans="1:7" ht="15" x14ac:dyDescent="0.25">
      <c r="A3" s="75" t="s">
        <v>39</v>
      </c>
      <c r="B3" s="75"/>
      <c r="C3" s="5"/>
      <c r="E3" s="6"/>
      <c r="F3" s="7"/>
      <c r="G3" s="7" t="s">
        <v>40</v>
      </c>
    </row>
    <row r="4" spans="1:7" x14ac:dyDescent="0.2">
      <c r="A4" s="8"/>
      <c r="B4" s="9"/>
      <c r="C4" s="9"/>
      <c r="D4" s="10"/>
      <c r="E4" s="10"/>
    </row>
    <row r="5" spans="1:7" ht="15.75" thickBot="1" x14ac:dyDescent="0.3">
      <c r="A5" s="76" t="s">
        <v>37</v>
      </c>
      <c r="B5" s="76"/>
      <c r="C5" s="76"/>
      <c r="D5" s="76"/>
      <c r="E5" s="11"/>
      <c r="F5" s="11"/>
      <c r="G5" s="12">
        <f ca="1">TODAY()</f>
        <v>45901</v>
      </c>
    </row>
    <row r="6" spans="1:7" x14ac:dyDescent="0.2">
      <c r="A6" s="13"/>
      <c r="D6" s="14"/>
      <c r="E6" s="14"/>
      <c r="F6" s="15"/>
      <c r="G6" s="15"/>
    </row>
    <row r="7" spans="1:7" x14ac:dyDescent="0.2">
      <c r="A7" s="16" t="s">
        <v>41</v>
      </c>
      <c r="D7" s="14"/>
      <c r="E7" s="14"/>
      <c r="F7" s="15"/>
      <c r="G7" s="15"/>
    </row>
    <row r="8" spans="1:7" ht="5.0999999999999996" customHeight="1" x14ac:dyDescent="0.2">
      <c r="A8" s="16"/>
      <c r="D8" s="14"/>
      <c r="E8" s="14"/>
      <c r="F8" s="15"/>
      <c r="G8" s="15"/>
    </row>
    <row r="9" spans="1:7" x14ac:dyDescent="0.2">
      <c r="A9" s="16" t="s">
        <v>42</v>
      </c>
      <c r="D9" s="14"/>
      <c r="E9" s="14"/>
      <c r="F9" s="15"/>
      <c r="G9" s="15"/>
    </row>
    <row r="10" spans="1:7" x14ac:dyDescent="0.2">
      <c r="A10" s="17"/>
      <c r="B10" s="17"/>
      <c r="C10" s="17"/>
      <c r="D10" s="17"/>
      <c r="E10" s="17"/>
      <c r="F10" s="17"/>
      <c r="G10" s="17"/>
    </row>
    <row r="11" spans="1:7" x14ac:dyDescent="0.2">
      <c r="A11" s="17"/>
      <c r="B11" s="17"/>
      <c r="C11" s="17"/>
      <c r="D11" s="17"/>
      <c r="E11" s="17"/>
      <c r="F11" s="17"/>
      <c r="G11" s="17"/>
    </row>
    <row r="12" spans="1:7" s="22" customFormat="1" ht="39" customHeight="1" thickBot="1" x14ac:dyDescent="0.25">
      <c r="A12" s="18" t="s">
        <v>43</v>
      </c>
      <c r="B12" s="19"/>
      <c r="C12" s="20" t="s">
        <v>0</v>
      </c>
      <c r="D12" s="21" t="s">
        <v>1</v>
      </c>
      <c r="E12" s="21" t="s">
        <v>2</v>
      </c>
      <c r="F12" s="21" t="s">
        <v>3</v>
      </c>
      <c r="G12" s="21" t="s">
        <v>4</v>
      </c>
    </row>
    <row r="14" spans="1:7" ht="12.75" customHeight="1" x14ac:dyDescent="0.2">
      <c r="A14" s="23"/>
      <c r="B14" s="24"/>
      <c r="C14" s="25"/>
      <c r="D14" s="26"/>
      <c r="E14" s="27"/>
      <c r="F14" s="28"/>
      <c r="G14" s="29">
        <f t="shared" ref="G14:G15" si="0">D14*F14</f>
        <v>0</v>
      </c>
    </row>
    <row r="15" spans="1:7" ht="15" x14ac:dyDescent="0.2">
      <c r="A15" s="30"/>
      <c r="B15" s="31" t="s">
        <v>5</v>
      </c>
      <c r="C15" s="32"/>
      <c r="D15" s="33"/>
      <c r="E15" s="34"/>
      <c r="F15" s="35"/>
      <c r="G15" s="36">
        <f t="shared" si="0"/>
        <v>0</v>
      </c>
    </row>
    <row r="16" spans="1:7" ht="12.75" customHeight="1" x14ac:dyDescent="0.2">
      <c r="A16" s="37"/>
      <c r="B16" s="38" t="s">
        <v>6</v>
      </c>
      <c r="C16" s="39" t="s">
        <v>7</v>
      </c>
      <c r="D16" s="40">
        <v>54</v>
      </c>
      <c r="E16" s="41"/>
      <c r="F16" s="42"/>
      <c r="G16" s="43">
        <f>E16*F16</f>
        <v>0</v>
      </c>
    </row>
    <row r="17" spans="1:7" ht="12.75" customHeight="1" x14ac:dyDescent="0.2">
      <c r="A17" s="37"/>
      <c r="B17" s="38" t="s">
        <v>8</v>
      </c>
      <c r="C17" s="39" t="s">
        <v>9</v>
      </c>
      <c r="D17" s="40">
        <v>3</v>
      </c>
      <c r="E17" s="41"/>
      <c r="F17" s="42"/>
      <c r="G17" s="43">
        <f t="shared" ref="G17:G48" si="1">E17*F17</f>
        <v>0</v>
      </c>
    </row>
    <row r="18" spans="1:7" ht="12.75" customHeight="1" x14ac:dyDescent="0.2">
      <c r="A18" s="37"/>
      <c r="B18" s="38" t="s">
        <v>10</v>
      </c>
      <c r="C18" s="39" t="s">
        <v>11</v>
      </c>
      <c r="D18" s="40">
        <v>4</v>
      </c>
      <c r="E18" s="41"/>
      <c r="F18" s="42"/>
      <c r="G18" s="43">
        <f t="shared" si="1"/>
        <v>0</v>
      </c>
    </row>
    <row r="19" spans="1:7" ht="12.75" customHeight="1" x14ac:dyDescent="0.2">
      <c r="A19" s="37"/>
      <c r="B19" s="38"/>
      <c r="C19" s="39"/>
      <c r="D19" s="40"/>
      <c r="E19" s="41"/>
      <c r="F19" s="42"/>
      <c r="G19" s="43">
        <f t="shared" si="1"/>
        <v>0</v>
      </c>
    </row>
    <row r="20" spans="1:7" ht="12.75" customHeight="1" x14ac:dyDescent="0.2">
      <c r="A20" s="30"/>
      <c r="B20" s="31" t="s">
        <v>12</v>
      </c>
      <c r="C20" s="32"/>
      <c r="D20" s="33"/>
      <c r="E20" s="34"/>
      <c r="F20" s="35"/>
      <c r="G20" s="36">
        <f t="shared" si="1"/>
        <v>0</v>
      </c>
    </row>
    <row r="21" spans="1:7" ht="12.75" customHeight="1" x14ac:dyDescent="0.2">
      <c r="A21" s="37"/>
      <c r="B21" s="38" t="s">
        <v>13</v>
      </c>
      <c r="C21" s="39" t="s">
        <v>9</v>
      </c>
      <c r="D21" s="40">
        <v>1</v>
      </c>
      <c r="E21" s="41"/>
      <c r="F21" s="42"/>
      <c r="G21" s="43">
        <f t="shared" si="1"/>
        <v>0</v>
      </c>
    </row>
    <row r="22" spans="1:7" ht="12.75" customHeight="1" x14ac:dyDescent="0.2">
      <c r="A22" s="37"/>
      <c r="B22" s="38"/>
      <c r="C22" s="39"/>
      <c r="D22" s="40"/>
      <c r="E22" s="41"/>
      <c r="F22" s="42"/>
      <c r="G22" s="43">
        <f t="shared" si="1"/>
        <v>0</v>
      </c>
    </row>
    <row r="23" spans="1:7" ht="15" x14ac:dyDescent="0.2">
      <c r="A23" s="30"/>
      <c r="B23" s="31" t="s">
        <v>14</v>
      </c>
      <c r="C23" s="32"/>
      <c r="D23" s="33"/>
      <c r="E23" s="34"/>
      <c r="F23" s="35"/>
      <c r="G23" s="36">
        <f t="shared" si="1"/>
        <v>0</v>
      </c>
    </row>
    <row r="24" spans="1:7" ht="12.75" customHeight="1" x14ac:dyDescent="0.2">
      <c r="A24" s="37"/>
      <c r="B24" s="38" t="s">
        <v>15</v>
      </c>
      <c r="C24" s="39" t="s">
        <v>7</v>
      </c>
      <c r="D24" s="40">
        <v>40</v>
      </c>
      <c r="E24" s="41"/>
      <c r="F24" s="42"/>
      <c r="G24" s="43">
        <f t="shared" si="1"/>
        <v>0</v>
      </c>
    </row>
    <row r="25" spans="1:7" ht="12.75" customHeight="1" x14ac:dyDescent="0.2">
      <c r="A25" s="37"/>
      <c r="B25" s="38"/>
      <c r="C25" s="39"/>
      <c r="D25" s="40"/>
      <c r="E25" s="41"/>
      <c r="F25" s="42"/>
      <c r="G25" s="43">
        <f t="shared" si="1"/>
        <v>0</v>
      </c>
    </row>
    <row r="26" spans="1:7" ht="12.75" customHeight="1" x14ac:dyDescent="0.2">
      <c r="A26" s="30"/>
      <c r="B26" s="31" t="s">
        <v>16</v>
      </c>
      <c r="C26" s="32"/>
      <c r="D26" s="33"/>
      <c r="E26" s="34"/>
      <c r="F26" s="35"/>
      <c r="G26" s="36">
        <f t="shared" si="1"/>
        <v>0</v>
      </c>
    </row>
    <row r="27" spans="1:7" ht="12.75" customHeight="1" x14ac:dyDescent="0.2">
      <c r="A27" s="37"/>
      <c r="B27" s="38" t="s">
        <v>17</v>
      </c>
      <c r="C27" s="39" t="s">
        <v>18</v>
      </c>
      <c r="D27" s="40">
        <v>1</v>
      </c>
      <c r="E27" s="41"/>
      <c r="F27" s="42"/>
      <c r="G27" s="43">
        <f t="shared" si="1"/>
        <v>0</v>
      </c>
    </row>
    <row r="28" spans="1:7" ht="12.75" customHeight="1" x14ac:dyDescent="0.2">
      <c r="A28" s="37"/>
      <c r="B28" s="38" t="s">
        <v>19</v>
      </c>
      <c r="C28" s="39" t="s">
        <v>18</v>
      </c>
      <c r="D28" s="40">
        <v>1</v>
      </c>
      <c r="E28" s="41"/>
      <c r="F28" s="42"/>
      <c r="G28" s="43">
        <f t="shared" si="1"/>
        <v>0</v>
      </c>
    </row>
    <row r="29" spans="1:7" ht="12.75" customHeight="1" x14ac:dyDescent="0.2">
      <c r="A29" s="37"/>
      <c r="B29" s="38" t="s">
        <v>20</v>
      </c>
      <c r="C29" s="39" t="s">
        <v>18</v>
      </c>
      <c r="D29" s="40">
        <v>2</v>
      </c>
      <c r="E29" s="41"/>
      <c r="F29" s="42"/>
      <c r="G29" s="43">
        <f t="shared" si="1"/>
        <v>0</v>
      </c>
    </row>
    <row r="30" spans="1:7" ht="12.75" customHeight="1" x14ac:dyDescent="0.2">
      <c r="A30" s="37"/>
      <c r="B30" s="38" t="s">
        <v>46</v>
      </c>
      <c r="C30" s="39" t="s">
        <v>18</v>
      </c>
      <c r="D30" s="40">
        <v>1</v>
      </c>
      <c r="E30" s="41"/>
      <c r="F30" s="42"/>
      <c r="G30" s="43">
        <f>E30*F30</f>
        <v>0</v>
      </c>
    </row>
    <row r="31" spans="1:7" ht="12.75" customHeight="1" x14ac:dyDescent="0.2">
      <c r="A31" s="37"/>
      <c r="B31" s="38" t="s">
        <v>21</v>
      </c>
      <c r="C31" s="39" t="s">
        <v>18</v>
      </c>
      <c r="D31" s="40">
        <v>1</v>
      </c>
      <c r="E31" s="41"/>
      <c r="F31" s="42"/>
      <c r="G31" s="43">
        <f t="shared" si="1"/>
        <v>0</v>
      </c>
    </row>
    <row r="32" spans="1:7" ht="12.75" customHeight="1" x14ac:dyDescent="0.2">
      <c r="A32" s="37"/>
      <c r="B32" s="45"/>
      <c r="C32" s="39"/>
      <c r="D32" s="40"/>
      <c r="E32" s="41"/>
      <c r="F32" s="42"/>
      <c r="G32" s="43">
        <f t="shared" si="1"/>
        <v>0</v>
      </c>
    </row>
    <row r="33" spans="1:7" ht="15" x14ac:dyDescent="0.2">
      <c r="A33" s="30"/>
      <c r="B33" s="46" t="s">
        <v>22</v>
      </c>
      <c r="C33" s="32"/>
      <c r="D33" s="33"/>
      <c r="E33" s="34"/>
      <c r="F33" s="35"/>
      <c r="G33" s="36">
        <f t="shared" si="1"/>
        <v>0</v>
      </c>
    </row>
    <row r="34" spans="1:7" ht="12.75" customHeight="1" x14ac:dyDescent="0.2">
      <c r="A34" s="49"/>
      <c r="B34" s="50"/>
      <c r="C34" s="48"/>
      <c r="D34" s="40"/>
      <c r="E34" s="41"/>
      <c r="F34" s="42"/>
      <c r="G34" s="43">
        <f t="shared" si="1"/>
        <v>0</v>
      </c>
    </row>
    <row r="35" spans="1:7" ht="12.75" customHeight="1" x14ac:dyDescent="0.2">
      <c r="A35" s="49"/>
      <c r="B35" s="51" t="s">
        <v>23</v>
      </c>
      <c r="C35" s="48"/>
      <c r="D35" s="40"/>
      <c r="E35" s="41"/>
      <c r="F35" s="42"/>
      <c r="G35" s="43">
        <f t="shared" si="1"/>
        <v>0</v>
      </c>
    </row>
    <row r="36" spans="1:7" ht="12.75" customHeight="1" x14ac:dyDescent="0.2">
      <c r="A36" s="49"/>
      <c r="B36" s="45" t="s">
        <v>44</v>
      </c>
      <c r="C36" s="48" t="s">
        <v>18</v>
      </c>
      <c r="D36" s="40">
        <v>7</v>
      </c>
      <c r="E36" s="41"/>
      <c r="F36" s="42"/>
      <c r="G36" s="43">
        <f t="shared" si="1"/>
        <v>0</v>
      </c>
    </row>
    <row r="37" spans="1:7" ht="12.75" customHeight="1" x14ac:dyDescent="0.2">
      <c r="A37" s="49"/>
      <c r="B37" s="51" t="s">
        <v>24</v>
      </c>
      <c r="C37" s="48"/>
      <c r="D37" s="40"/>
      <c r="E37" s="41"/>
      <c r="F37" s="42"/>
      <c r="G37" s="43">
        <f t="shared" si="1"/>
        <v>0</v>
      </c>
    </row>
    <row r="38" spans="1:7" ht="12.75" customHeight="1" x14ac:dyDescent="0.2">
      <c r="A38" s="49"/>
      <c r="B38" s="45" t="s">
        <v>35</v>
      </c>
      <c r="C38" s="48" t="s">
        <v>18</v>
      </c>
      <c r="D38" s="40">
        <v>1</v>
      </c>
      <c r="E38" s="41"/>
      <c r="F38" s="42"/>
      <c r="G38" s="43">
        <f t="shared" si="1"/>
        <v>0</v>
      </c>
    </row>
    <row r="39" spans="1:7" ht="12.75" customHeight="1" x14ac:dyDescent="0.2">
      <c r="A39" s="49"/>
      <c r="B39" s="51" t="s">
        <v>25</v>
      </c>
      <c r="C39" s="48"/>
      <c r="D39" s="40"/>
      <c r="E39" s="41"/>
      <c r="F39" s="42"/>
      <c r="G39" s="43">
        <f t="shared" si="1"/>
        <v>0</v>
      </c>
    </row>
    <row r="40" spans="1:7" ht="12.75" customHeight="1" x14ac:dyDescent="0.2">
      <c r="A40" s="49"/>
      <c r="B40" s="45" t="s">
        <v>45</v>
      </c>
      <c r="C40" s="48" t="s">
        <v>18</v>
      </c>
      <c r="D40" s="40">
        <v>4</v>
      </c>
      <c r="E40" s="41"/>
      <c r="F40" s="42"/>
      <c r="G40" s="43">
        <f t="shared" si="1"/>
        <v>0</v>
      </c>
    </row>
    <row r="41" spans="1:7" ht="12.75" customHeight="1" x14ac:dyDescent="0.2">
      <c r="A41" s="52"/>
      <c r="B41" s="45" t="s">
        <v>44</v>
      </c>
      <c r="C41" s="48" t="s">
        <v>18</v>
      </c>
      <c r="D41" s="40">
        <v>1</v>
      </c>
      <c r="E41" s="41"/>
      <c r="F41" s="42"/>
      <c r="G41" s="43">
        <f t="shared" si="1"/>
        <v>0</v>
      </c>
    </row>
    <row r="42" spans="1:7" ht="12.75" customHeight="1" x14ac:dyDescent="0.2">
      <c r="A42" s="51"/>
      <c r="B42" s="51" t="s">
        <v>26</v>
      </c>
      <c r="C42" s="40"/>
      <c r="D42" s="41"/>
      <c r="E42" s="42"/>
      <c r="F42" s="42"/>
      <c r="G42" s="43">
        <f t="shared" si="1"/>
        <v>0</v>
      </c>
    </row>
    <row r="43" spans="1:7" ht="12.75" customHeight="1" x14ac:dyDescent="0.2">
      <c r="A43" s="45"/>
      <c r="B43" s="45" t="s">
        <v>36</v>
      </c>
      <c r="C43" s="48" t="s">
        <v>18</v>
      </c>
      <c r="D43" s="40">
        <v>3</v>
      </c>
      <c r="E43" s="42"/>
      <c r="F43" s="42"/>
      <c r="G43" s="43">
        <f t="shared" si="1"/>
        <v>0</v>
      </c>
    </row>
    <row r="44" spans="1:7" ht="12.75" customHeight="1" x14ac:dyDescent="0.2">
      <c r="A44" s="51"/>
      <c r="B44" s="48"/>
      <c r="C44" s="40"/>
      <c r="D44" s="41"/>
      <c r="E44" s="42"/>
      <c r="F44" s="44"/>
      <c r="G44" s="43">
        <f t="shared" si="1"/>
        <v>0</v>
      </c>
    </row>
    <row r="45" spans="1:7" ht="15" x14ac:dyDescent="0.2">
      <c r="A45" s="30"/>
      <c r="B45" s="31" t="s">
        <v>27</v>
      </c>
      <c r="C45" s="32"/>
      <c r="D45" s="33"/>
      <c r="E45" s="34"/>
      <c r="F45" s="35"/>
      <c r="G45" s="36">
        <f t="shared" si="1"/>
        <v>0</v>
      </c>
    </row>
    <row r="46" spans="1:7" ht="12.75" customHeight="1" x14ac:dyDescent="0.2">
      <c r="A46" s="47"/>
      <c r="B46" s="38" t="s">
        <v>28</v>
      </c>
      <c r="C46" s="39" t="s">
        <v>7</v>
      </c>
      <c r="D46" s="40">
        <v>20</v>
      </c>
      <c r="E46" s="41"/>
      <c r="F46" s="42"/>
      <c r="G46" s="43">
        <f t="shared" si="1"/>
        <v>0</v>
      </c>
    </row>
    <row r="47" spans="1:7" ht="12.75" customHeight="1" x14ac:dyDescent="0.2">
      <c r="A47" s="37"/>
      <c r="B47" s="38" t="s">
        <v>29</v>
      </c>
      <c r="C47" s="39" t="s">
        <v>30</v>
      </c>
      <c r="D47" s="40">
        <v>1</v>
      </c>
      <c r="E47" s="41"/>
      <c r="F47" s="42"/>
      <c r="G47" s="43">
        <f t="shared" si="1"/>
        <v>0</v>
      </c>
    </row>
    <row r="48" spans="1:7" ht="12.75" customHeight="1" x14ac:dyDescent="0.2">
      <c r="A48" s="47"/>
      <c r="B48" s="38" t="s">
        <v>31</v>
      </c>
      <c r="C48" s="39" t="s">
        <v>18</v>
      </c>
      <c r="D48" s="40">
        <v>1</v>
      </c>
      <c r="E48" s="41"/>
      <c r="F48" s="42"/>
      <c r="G48" s="43">
        <f t="shared" si="1"/>
        <v>0</v>
      </c>
    </row>
    <row r="49" spans="1:114" ht="12.75" customHeight="1" thickBot="1" x14ac:dyDescent="0.25">
      <c r="A49" s="53"/>
      <c r="B49" s="54"/>
      <c r="C49" s="55"/>
      <c r="D49" s="56"/>
      <c r="E49" s="57"/>
      <c r="F49" s="58"/>
      <c r="G49" s="59">
        <f t="shared" ref="G49" si="2">D49*F49</f>
        <v>0</v>
      </c>
      <c r="I49" s="13"/>
      <c r="J49" s="60"/>
      <c r="K49" s="60"/>
      <c r="L49" s="60"/>
      <c r="M49" s="61"/>
      <c r="N49" s="61"/>
      <c r="O49" s="13"/>
      <c r="Q49" s="13"/>
      <c r="R49" s="60"/>
      <c r="S49" s="60"/>
      <c r="T49" s="60"/>
      <c r="U49" s="61"/>
      <c r="V49" s="61"/>
      <c r="W49" s="13"/>
      <c r="Y49" s="13"/>
      <c r="Z49" s="60"/>
      <c r="AA49" s="60"/>
      <c r="AB49" s="60"/>
      <c r="AC49" s="61"/>
      <c r="AD49" s="61"/>
      <c r="AE49" s="13"/>
      <c r="AG49" s="13"/>
      <c r="AH49" s="60"/>
      <c r="AI49" s="60"/>
      <c r="AJ49" s="60"/>
      <c r="AK49" s="61"/>
      <c r="AL49" s="61"/>
      <c r="AM49" s="13"/>
      <c r="AO49" s="13"/>
      <c r="AP49" s="60"/>
      <c r="AQ49" s="60"/>
      <c r="AR49" s="60"/>
      <c r="AS49" s="61"/>
      <c r="AT49" s="61"/>
      <c r="AU49" s="13"/>
      <c r="AW49" s="13"/>
      <c r="AX49" s="60"/>
      <c r="AY49" s="60"/>
      <c r="AZ49" s="60"/>
      <c r="BA49" s="61"/>
      <c r="BB49" s="61"/>
      <c r="BC49" s="13"/>
      <c r="BE49" s="13"/>
      <c r="BF49" s="60"/>
      <c r="BG49" s="60"/>
      <c r="BH49" s="60"/>
      <c r="BI49" s="61"/>
      <c r="BJ49" s="61"/>
      <c r="BK49" s="13"/>
      <c r="BM49" s="13"/>
      <c r="BN49" s="60"/>
      <c r="BO49" s="60"/>
      <c r="BP49" s="60"/>
      <c r="BQ49" s="61"/>
      <c r="BR49" s="61"/>
      <c r="BS49" s="13"/>
      <c r="BU49" s="13"/>
      <c r="BV49" s="60"/>
      <c r="BW49" s="60"/>
      <c r="BX49" s="60"/>
      <c r="BY49" s="61"/>
      <c r="BZ49" s="61"/>
      <c r="CA49" s="13"/>
      <c r="CC49" s="13"/>
      <c r="CD49" s="60"/>
      <c r="CE49" s="60"/>
      <c r="CF49" s="60"/>
      <c r="CG49" s="61"/>
      <c r="CH49" s="61"/>
      <c r="CI49" s="13"/>
      <c r="CK49" s="13"/>
      <c r="CL49" s="60"/>
      <c r="CM49" s="60"/>
      <c r="CN49" s="60"/>
      <c r="CO49" s="61"/>
      <c r="CP49" s="61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</row>
    <row r="50" spans="1:114" ht="13.5" thickTop="1" x14ac:dyDescent="0.2">
      <c r="F50" s="62"/>
      <c r="G50" s="63"/>
    </row>
    <row r="51" spans="1:114" x14ac:dyDescent="0.2">
      <c r="D51" s="64"/>
      <c r="F51" s="65" t="s">
        <v>32</v>
      </c>
      <c r="G51" s="66">
        <f>SUM(G14:G49)</f>
        <v>0</v>
      </c>
    </row>
    <row r="52" spans="1:114" x14ac:dyDescent="0.2">
      <c r="E52" s="67" t="s">
        <v>33</v>
      </c>
      <c r="F52" s="68">
        <v>8.5000000000000006E-2</v>
      </c>
      <c r="G52" s="69">
        <f>G51*$F$52</f>
        <v>0</v>
      </c>
    </row>
    <row r="53" spans="1:114" x14ac:dyDescent="0.2">
      <c r="F53" s="15"/>
      <c r="G53" s="61"/>
    </row>
    <row r="54" spans="1:114" ht="16.5" thickBot="1" x14ac:dyDescent="0.3">
      <c r="A54" s="70" t="str">
        <f>A12</f>
        <v>Lot n° 07 Serrurerie / Métallerie</v>
      </c>
      <c r="B54" s="71"/>
      <c r="C54" s="71"/>
      <c r="D54" s="72"/>
      <c r="E54" s="72"/>
      <c r="F54" s="73" t="s">
        <v>34</v>
      </c>
      <c r="G54" s="74">
        <f>SUM(G51:G52)</f>
        <v>0</v>
      </c>
    </row>
    <row r="55" spans="1:114" x14ac:dyDescent="0.2">
      <c r="G55" s="63"/>
    </row>
    <row r="56" spans="1:114" x14ac:dyDescent="0.2">
      <c r="G56" s="63"/>
    </row>
  </sheetData>
  <sheetProtection insertRows="0" deleteRows="0"/>
  <mergeCells count="2">
    <mergeCell ref="A3:B3"/>
    <mergeCell ref="A5:D5"/>
  </mergeCells>
  <printOptions horizontalCentered="1"/>
  <pageMargins left="0.39370078740157483" right="0.39370078740157483" top="0.39370078740157483" bottom="0.78740157480314965" header="0.31496062992125984" footer="0.31496062992125984"/>
  <pageSetup paperSize="9" scale="74" orientation="portrait" r:id="rId1"/>
  <headerFooter>
    <oddFooter xml:space="preserve">&amp;L&amp;"Arial Narrow,Gras italique"&amp;8&amp;K01+021NEO ARCHITECTES
&amp;C&amp;"Arial Narrow,Gras italique"&amp;8&amp;K01+021DAC OI - CCE&amp;R&amp;"Arial Narrow,Gras italique"&amp;8&amp;K01+021Lot 07 : Métallerie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07 Métal ok </vt:lpstr>
      <vt:lpstr>'07 Métal ok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 ARCHITECTES</dc:creator>
  <cp:lastModifiedBy>n32</cp:lastModifiedBy>
  <cp:lastPrinted>2025-06-02T05:32:22Z</cp:lastPrinted>
  <dcterms:created xsi:type="dcterms:W3CDTF">2024-10-10T08:17:26Z</dcterms:created>
  <dcterms:modified xsi:type="dcterms:W3CDTF">2025-09-01T11:10:15Z</dcterms:modified>
</cp:coreProperties>
</file>